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0490" windowHeight="6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H37" i="1"/>
  <c r="G37" i="1"/>
  <c r="J36" i="1"/>
  <c r="J35" i="1"/>
  <c r="B35" i="1"/>
  <c r="H34" i="1"/>
  <c r="G34" i="1"/>
  <c r="J34" i="1" s="1"/>
  <c r="J41" i="1" s="1"/>
  <c r="F34" i="1"/>
  <c r="H19" i="1"/>
  <c r="J19" i="1" s="1"/>
  <c r="J27" i="1" s="1"/>
  <c r="J6" i="1"/>
  <c r="J12" i="1" s="1"/>
  <c r="H6" i="1"/>
  <c r="G6" i="1"/>
</calcChain>
</file>

<file path=xl/sharedStrings.xml><?xml version="1.0" encoding="utf-8"?>
<sst xmlns="http://schemas.openxmlformats.org/spreadsheetml/2006/main" count="59" uniqueCount="29">
  <si>
    <t>Name:</t>
  </si>
  <si>
    <t>Matthew Wagstaff</t>
  </si>
  <si>
    <t>Expenses:</t>
  </si>
  <si>
    <t>April-June 2014</t>
  </si>
  <si>
    <t>Dates</t>
  </si>
  <si>
    <t>Destination</t>
  </si>
  <si>
    <t>Purpose</t>
  </si>
  <si>
    <t>Travel</t>
  </si>
  <si>
    <t>Other (Incluiding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</si>
  <si>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</si>
  <si>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</si>
  <si>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</si>
  <si>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</si>
  <si>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</si>
  <si>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</si>
  <si>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</si>
  <si>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Paris</t>
  </si>
  <si>
    <t>Conference</t>
  </si>
  <si>
    <t>Total Expenses for Q1</t>
  </si>
  <si>
    <t>July to Sept 2014</t>
  </si>
  <si>
    <t>Cambridge</t>
  </si>
  <si>
    <t>Symposium</t>
  </si>
  <si>
    <t>Total Expenses for Q2</t>
  </si>
  <si>
    <t>Oct to Dec 2014</t>
  </si>
  <si>
    <t>Washington</t>
  </si>
  <si>
    <t>London</t>
  </si>
  <si>
    <t>Official meeting</t>
  </si>
  <si>
    <t>Sunningdale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</si>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</sst>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1" fillId="0" borderId="12" xfId="0" applyNumberFormat="1" applyFont="1" applyBorder="1"/>
    <xf numFmtId="0" fontId="3" fillId="2" borderId="6" xfId="0" applyFont="1" applyFill="1" applyBorder="1" applyAlignment="1">
      <alignment horizont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4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37" sqref="D37"/>
    </sheetView>
  </sheetViews>
  <sheetFormatPr defaultRowHeight="15" x14ac:dyDescent="0.25"/>
  <cols>
    <col min="1" max="2" width="10.7109375" bestFit="1" customWidth="1"/>
    <col min="3" max="3" width="17.85546875" bestFit="1" customWidth="1"/>
    <col min="4" max="4" width="21.42578125" customWidth="1"/>
    <col min="5" max="5" width="8.140625" bestFit="1" customWidth="1"/>
    <col min="6" max="6" width="6.5703125" bestFit="1" customWidth="1"/>
    <col min="7" max="7" width="8.28515625" bestFit="1" customWidth="1"/>
    <col min="8" max="8" width="22" bestFit="1" customWidth="1"/>
    <col min="9" max="9" width="24.7109375" customWidth="1"/>
    <col min="10" max="10" width="11.140625" bestFit="1" customWidth="1"/>
  </cols>
  <sheetData>
    <row r="1" spans="1:10" x14ac:dyDescent="0.25">
      <c r="A1" s="1" t="s">
        <v>0</v>
      </c>
      <c r="B1" s="1"/>
      <c r="C1" s="1" t="s">
        <v>1</v>
      </c>
    </row>
    <row r="2" spans="1:10" x14ac:dyDescent="0.25">
      <c r="A2" s="1" t="s">
        <v>2</v>
      </c>
      <c r="B2" s="1"/>
      <c r="C2" s="1" t="s">
        <v>3</v>
      </c>
    </row>
    <row r="4" spans="1:10" ht="30.75" thickBot="1" x14ac:dyDescent="0.3">
      <c r="A4" s="37" t="s">
        <v>4</v>
      </c>
      <c r="B4" s="38"/>
      <c r="C4" s="2" t="s">
        <v>5</v>
      </c>
      <c r="D4" s="2" t="s">
        <v>6</v>
      </c>
      <c r="E4" s="39" t="s">
        <v>7</v>
      </c>
      <c r="F4" s="39"/>
      <c r="G4" s="39"/>
      <c r="H4" s="39"/>
      <c r="I4" s="3" t="s">
        <v>8</v>
      </c>
      <c r="J4" s="4" t="s">
        <v>9</v>
      </c>
    </row>
    <row r="5" spans="1:10" x14ac:dyDescent="0.25">
      <c r="A5" s="2" t="s">
        <v>10</v>
      </c>
      <c r="B5" s="2" t="s">
        <v>11</v>
      </c>
      <c r="C5" s="2"/>
      <c r="D5" s="5"/>
      <c r="E5" s="6" t="s">
        <v>12</v>
      </c>
      <c r="F5" s="7" t="s">
        <v>13</v>
      </c>
      <c r="G5" s="7" t="s">
        <v>14</v>
      </c>
      <c r="H5" s="7" t="s">
        <v>15</v>
      </c>
      <c r="I5" s="8"/>
      <c r="J5" s="9"/>
    </row>
    <row r="6" spans="1:10" x14ac:dyDescent="0.25">
      <c r="A6" s="10">
        <v>41794</v>
      </c>
      <c r="B6" s="10">
        <v>41795</v>
      </c>
      <c r="C6" s="11" t="s">
        <v>16</v>
      </c>
      <c r="D6" s="12" t="s">
        <v>17</v>
      </c>
      <c r="E6" s="13"/>
      <c r="F6" s="14">
        <v>144.94999999999999</v>
      </c>
      <c r="G6" s="14">
        <f>23.3/2</f>
        <v>11.65</v>
      </c>
      <c r="H6" s="14">
        <f>31.85/2+8.22+27.19/2+144.95+189.49+1.56+0.78</f>
        <v>374.52</v>
      </c>
      <c r="I6" s="15"/>
      <c r="J6" s="16">
        <f>SUM(E6:I6)</f>
        <v>531.12</v>
      </c>
    </row>
    <row r="7" spans="1:10" x14ac:dyDescent="0.25">
      <c r="A7" s="10"/>
      <c r="B7" s="10"/>
      <c r="C7" s="11"/>
      <c r="D7" s="12"/>
      <c r="E7" s="13"/>
      <c r="F7" s="14"/>
      <c r="G7" s="14"/>
      <c r="H7" s="14"/>
      <c r="I7" s="15"/>
      <c r="J7" s="16"/>
    </row>
    <row r="8" spans="1:10" x14ac:dyDescent="0.25">
      <c r="A8" s="10"/>
      <c r="B8" s="17"/>
      <c r="C8" s="11"/>
      <c r="D8" s="12"/>
      <c r="E8" s="18"/>
      <c r="F8" s="19"/>
      <c r="G8" s="19"/>
      <c r="H8" s="19"/>
      <c r="I8" s="20"/>
      <c r="J8" s="16"/>
    </row>
    <row r="9" spans="1:10" x14ac:dyDescent="0.25">
      <c r="A9" s="10"/>
      <c r="B9" s="17"/>
      <c r="C9" s="11"/>
      <c r="D9" s="12"/>
      <c r="E9" s="18"/>
      <c r="F9" s="19"/>
      <c r="G9" s="19"/>
      <c r="H9" s="19"/>
      <c r="I9" s="20"/>
      <c r="J9" s="16"/>
    </row>
    <row r="10" spans="1:10" x14ac:dyDescent="0.25">
      <c r="A10" s="17"/>
      <c r="B10" s="17"/>
      <c r="C10" s="11"/>
      <c r="D10" s="21"/>
      <c r="E10" s="18"/>
      <c r="F10" s="19"/>
      <c r="G10" s="19"/>
      <c r="H10" s="19"/>
      <c r="I10" s="20"/>
      <c r="J10" s="16"/>
    </row>
    <row r="12" spans="1:10" x14ac:dyDescent="0.25">
      <c r="H12" s="40" t="s">
        <v>18</v>
      </c>
      <c r="I12" s="40"/>
      <c r="J12" s="22">
        <f>SUM(J6:J11)</f>
        <v>531.12</v>
      </c>
    </row>
    <row r="15" spans="1:10" x14ac:dyDescent="0.25">
      <c r="A15" s="1" t="s">
        <v>2</v>
      </c>
      <c r="B15" s="1"/>
      <c r="C15" s="1" t="s">
        <v>19</v>
      </c>
      <c r="D15" s="1"/>
    </row>
    <row r="17" spans="1:10" ht="30.75" thickBot="1" x14ac:dyDescent="0.3">
      <c r="A17" s="37" t="s">
        <v>4</v>
      </c>
      <c r="B17" s="38"/>
      <c r="C17" s="2" t="s">
        <v>5</v>
      </c>
      <c r="D17" s="2" t="s">
        <v>6</v>
      </c>
      <c r="E17" s="39" t="s">
        <v>7</v>
      </c>
      <c r="F17" s="39"/>
      <c r="G17" s="39"/>
      <c r="H17" s="39"/>
      <c r="I17" s="3" t="s">
        <v>8</v>
      </c>
      <c r="J17" s="4" t="s">
        <v>9</v>
      </c>
    </row>
    <row r="18" spans="1:10" x14ac:dyDescent="0.25">
      <c r="A18" s="2" t="s">
        <v>10</v>
      </c>
      <c r="B18" s="2" t="s">
        <v>11</v>
      </c>
      <c r="C18" s="2"/>
      <c r="D18" s="5"/>
      <c r="E18" s="6" t="s">
        <v>12</v>
      </c>
      <c r="F18" s="7" t="s">
        <v>13</v>
      </c>
      <c r="G18" s="7" t="s">
        <v>14</v>
      </c>
      <c r="H18" s="23" t="s">
        <v>15</v>
      </c>
      <c r="I18" s="8"/>
      <c r="J18" s="9"/>
    </row>
    <row r="19" spans="1:10" x14ac:dyDescent="0.25">
      <c r="A19" s="10">
        <v>41885</v>
      </c>
      <c r="B19" s="10">
        <v>41886</v>
      </c>
      <c r="C19" s="11" t="s">
        <v>20</v>
      </c>
      <c r="D19" s="11" t="s">
        <v>21</v>
      </c>
      <c r="E19" s="13"/>
      <c r="F19" s="14">
        <v>35.86</v>
      </c>
      <c r="G19" s="14"/>
      <c r="H19" s="24">
        <f>181.5</f>
        <v>181.5</v>
      </c>
      <c r="I19" s="25">
        <v>112</v>
      </c>
      <c r="J19" s="16">
        <f>SUM(E19:I19)</f>
        <v>329.36</v>
      </c>
    </row>
    <row r="20" spans="1:10" x14ac:dyDescent="0.25">
      <c r="A20" s="10"/>
      <c r="B20" s="10"/>
      <c r="C20" s="11"/>
      <c r="D20" s="11"/>
      <c r="E20" s="13"/>
      <c r="F20" s="14"/>
      <c r="G20" s="14"/>
      <c r="H20" s="14"/>
      <c r="I20" s="15"/>
      <c r="J20" s="16"/>
    </row>
    <row r="21" spans="1:10" x14ac:dyDescent="0.25">
      <c r="A21" s="10"/>
      <c r="B21" s="10"/>
      <c r="C21" s="11"/>
      <c r="D21" s="12"/>
      <c r="E21" s="18"/>
      <c r="F21" s="19"/>
      <c r="G21" s="19"/>
      <c r="H21" s="19"/>
      <c r="I21" s="20"/>
      <c r="J21" s="16"/>
    </row>
    <row r="22" spans="1:10" x14ac:dyDescent="0.25">
      <c r="A22" s="10"/>
      <c r="B22" s="10"/>
      <c r="C22" s="11"/>
      <c r="D22" s="12"/>
      <c r="E22" s="18"/>
      <c r="F22" s="19"/>
      <c r="G22" s="19"/>
      <c r="H22" s="19"/>
      <c r="I22" s="20"/>
      <c r="J22" s="16"/>
    </row>
    <row r="23" spans="1:10" x14ac:dyDescent="0.25">
      <c r="A23" s="10"/>
      <c r="B23" s="10"/>
      <c r="C23" s="11"/>
      <c r="D23" s="12"/>
      <c r="E23" s="18"/>
      <c r="F23" s="19"/>
      <c r="G23" s="19"/>
      <c r="H23" s="19"/>
      <c r="I23" s="20"/>
      <c r="J23" s="16"/>
    </row>
    <row r="24" spans="1:10" x14ac:dyDescent="0.25">
      <c r="A24" s="17"/>
      <c r="B24" s="17"/>
      <c r="C24" s="11"/>
      <c r="D24" s="21"/>
      <c r="E24" s="18"/>
      <c r="F24" s="19"/>
      <c r="G24" s="19"/>
      <c r="H24" s="19"/>
      <c r="I24" s="20"/>
      <c r="J24" s="16"/>
    </row>
    <row r="25" spans="1:10" x14ac:dyDescent="0.25">
      <c r="A25" s="17"/>
      <c r="B25" s="17"/>
      <c r="C25" s="11"/>
      <c r="D25" s="21"/>
      <c r="E25" s="18"/>
      <c r="F25" s="19"/>
      <c r="G25" s="19"/>
      <c r="H25" s="19"/>
      <c r="I25" s="20"/>
      <c r="J25" s="16"/>
    </row>
    <row r="27" spans="1:10" x14ac:dyDescent="0.25">
      <c r="H27" s="40" t="s">
        <v>22</v>
      </c>
      <c r="I27" s="40"/>
      <c r="J27" s="22">
        <f>SUM(J19:J26)</f>
        <v>329.36</v>
      </c>
    </row>
    <row r="30" spans="1:10" x14ac:dyDescent="0.25">
      <c r="A30" s="1" t="s">
        <v>2</v>
      </c>
      <c r="B30" s="1"/>
      <c r="C30" s="1" t="s">
        <v>23</v>
      </c>
    </row>
    <row r="32" spans="1:10" ht="75.75" thickBot="1" x14ac:dyDescent="0.3">
      <c r="A32" s="37" t="s">
        <v>4</v>
      </c>
      <c r="B32" s="38"/>
      <c r="C32" s="2" t="s">
        <v>5</v>
      </c>
      <c r="D32" s="2" t="s">
        <v>6</v>
      </c>
      <c r="E32" s="39" t="s">
        <v>7</v>
      </c>
      <c r="F32" s="39"/>
      <c r="G32" s="39"/>
      <c r="H32" s="39"/>
      <c r="I32" s="3" t="s">
        <v>8</v>
      </c>
      <c r="J32" s="4" t="s">
        <v>9</v>
      </c>
    </row>
    <row r="33" spans="1:10" x14ac:dyDescent="0.25">
      <c r="A33" s="2" t="s">
        <v>10</v>
      </c>
      <c r="B33" s="2" t="s">
        <v>11</v>
      </c>
      <c r="C33" s="2"/>
      <c r="D33" s="5"/>
      <c r="E33" s="6" t="s">
        <v>12</v>
      </c>
      <c r="F33" s="7" t="s">
        <v>13</v>
      </c>
      <c r="G33" s="7" t="s">
        <v>14</v>
      </c>
      <c r="H33" s="7" t="s">
        <v>15</v>
      </c>
      <c r="I33" s="8"/>
      <c r="J33" s="9"/>
    </row>
    <row r="34" spans="1:10" x14ac:dyDescent="0.25">
      <c r="A34" s="10">
        <v>41941</v>
      </c>
      <c r="B34" s="10">
        <v>41943</v>
      </c>
      <c r="C34" s="11" t="s">
        <v>24</v>
      </c>
      <c r="D34" s="12" t="s">
        <v>17</v>
      </c>
      <c r="E34" s="13">
        <v>1010.01</v>
      </c>
      <c r="F34" s="14">
        <f>16+13.58</f>
        <v>29.58</v>
      </c>
      <c r="G34" s="14">
        <f>8.8</f>
        <v>8.8000000000000007</v>
      </c>
      <c r="H34" s="14">
        <f>219.46+8.46+12.01+312.27+1.56+1.56+8.12+14.77+11.62</f>
        <v>589.82999999999993</v>
      </c>
      <c r="I34" s="15"/>
      <c r="J34" s="16">
        <f>SUM(E34:I34)</f>
        <v>1638.2199999999998</v>
      </c>
    </row>
    <row r="35" spans="1:10" x14ac:dyDescent="0.25">
      <c r="A35" s="10">
        <v>41944</v>
      </c>
      <c r="B35" s="26">
        <f>A35</f>
        <v>41944</v>
      </c>
      <c r="C35" s="27" t="s">
        <v>25</v>
      </c>
      <c r="D35" s="12" t="s">
        <v>26</v>
      </c>
      <c r="E35" s="13"/>
      <c r="F35" s="28">
        <v>13.58</v>
      </c>
      <c r="G35" s="28"/>
      <c r="H35" s="28"/>
      <c r="I35" s="29"/>
      <c r="J35" s="16">
        <f>SUM(E35:I35)</f>
        <v>13.58</v>
      </c>
    </row>
    <row r="36" spans="1:10" x14ac:dyDescent="0.25">
      <c r="A36" s="30">
        <v>41946</v>
      </c>
      <c r="B36" s="31">
        <v>41948</v>
      </c>
      <c r="C36" s="32" t="s">
        <v>27</v>
      </c>
      <c r="D36" s="33" t="s">
        <v>17</v>
      </c>
      <c r="E36" s="34"/>
      <c r="F36" s="35"/>
      <c r="G36" s="35"/>
      <c r="H36" s="35">
        <v>300</v>
      </c>
      <c r="I36" s="36"/>
      <c r="J36" s="16">
        <f>SUM(E36:I36)</f>
        <v>300</v>
      </c>
    </row>
    <row r="37" spans="1:10" x14ac:dyDescent="0.25">
      <c r="A37" s="10">
        <v>41925</v>
      </c>
      <c r="B37" s="10">
        <v>41926</v>
      </c>
      <c r="C37" s="11" t="s">
        <v>16</v>
      </c>
      <c r="D37" s="12" t="s">
        <v>17</v>
      </c>
      <c r="E37" s="18"/>
      <c r="F37" s="19">
        <v>124.95</v>
      </c>
      <c r="G37" s="19">
        <f>23.56+17.25</f>
        <v>40.81</v>
      </c>
      <c r="H37" s="19">
        <f>1.56+6.22+20.48+126.14</f>
        <v>154.4</v>
      </c>
      <c r="I37" s="20"/>
      <c r="J37" s="16">
        <f>SUM(E37:I37)</f>
        <v>320.15999999999997</v>
      </c>
    </row>
    <row r="38" spans="1:10" x14ac:dyDescent="0.25">
      <c r="A38" s="10"/>
      <c r="B38" s="17"/>
      <c r="C38" s="11"/>
      <c r="D38" s="12"/>
      <c r="E38" s="18"/>
      <c r="F38" s="19"/>
      <c r="G38" s="19"/>
      <c r="H38" s="19"/>
      <c r="I38" s="20"/>
      <c r="J38" s="16"/>
    </row>
    <row r="39" spans="1:10" x14ac:dyDescent="0.25">
      <c r="A39" s="17"/>
      <c r="B39" s="17"/>
      <c r="C39" s="11"/>
      <c r="D39" s="21"/>
      <c r="E39" s="18"/>
      <c r="F39" s="19"/>
      <c r="G39" s="19"/>
      <c r="H39" s="19"/>
      <c r="I39" s="20"/>
      <c r="J39" s="16"/>
    </row>
    <row r="41" spans="1:10" x14ac:dyDescent="0.25">
      <c r="H41" s="40" t="s">
        <v>28</v>
      </c>
      <c r="I41" s="40"/>
      <c r="J41" s="22">
        <f>SUM(J34:J40)</f>
        <v>2271.9599999999996</v>
      </c>
    </row>
  </sheetData>
  <mergeCells count="9">
    <mergeCell ref="A32:B32"/>
    <mergeCell ref="E32:H32"/>
    <mergeCell ref="H41:I41"/>
    <mergeCell ref="A4:B4"/>
    <mergeCell ref="E4:H4"/>
    <mergeCell ref="H12:I12"/>
    <mergeCell ref="A17:B17"/>
    <mergeCell ref="E17:H17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2015-03-16T08:07:18Z</dcterms:created>
  <dcterms:modified xsi:type="dcterms:W3CDTF">2015-03-17T14:18:54Z</dcterms:modified>
</cp:coreProperties>
</file>